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<sst xmlns="http://schemas.openxmlformats.org/spreadsheetml/2006/main" count="206" uniqueCount="167">
  <si>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</si>
  <si>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</si>
  <si>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</si>
  <si>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</si>
  <si>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</si>
  <si>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</si>
  <si>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</si>
  <si>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</si>
  <si>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</si>
  <si>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</si>
  <si>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</si>
  <si>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</si>
  <si>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</si>
  <si>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</si>
  <si>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</si>
  <si>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</si>
  <si>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</si>
  <si>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</si>
  <si>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</si>
  <si>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</si>
  <si>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</si>
  <si>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</si>
  <si>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</si>
  <si>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</si>
  <si>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</si>
  <si>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</si>
  <si>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</si>
  <si>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</si>
  <si>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</si>
  <si>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</si>
  <si>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</si>
  <si>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</si>
  <si>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</si>
  <si>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</si>
  <si>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</si>
  <si>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</si>
  <si>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</si>
  <si>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</si>
  <si>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</si>
  <si>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</si>
  <si>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</si>
  <si>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</si>
  <si>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</si>
  <si>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</si>
  <si>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</si>
  <si>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</si>
  <si>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</si>
  <si>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</si>
  <si>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</si>
  <si>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</si>
  <si>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</si>
  <si>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</si>
  <si>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</si>
  <si>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</si>
  <si>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</si>
  <si>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</si>
  <si>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</si>
  <si>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</si>
  <si>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</si>
  <si>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</si>
  <si>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</si>
  <si>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</si>
  <si>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</si>
  <si>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</si>
  <si>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</si>
  <si>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</si>
  <si>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</si>
  <si>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</si>
  <si>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</si>
  <si>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</si>
  <si>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</si>
  <si>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</si>
  <si>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</si>
  <si>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</si>
  <si>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</si>
  <si>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</si>
  <si>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</si>
  <si>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</si>
  <si>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</si>
  <si>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</si>
  <si>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</si>
  <si>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</si>
  <si>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</si>
  <si>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</si>
  <si>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</si>
  <si>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</si>
  <si>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</si>
  <si>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</si>
  <si>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</si>
  <si>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</si>
  <si>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</si>
  <si>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</si>
  <si>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</si>
  <si>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</si>
  <si>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</si>
  <si>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</si>
  <si>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</si>
  <si>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</si>
  <si>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</si>
  <si>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</si>
  <si>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</si>
  <si>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</si>
  <si>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</si>
  <si>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</si>
  <si>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</si>
  <si>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</si>
  <si>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</si>
  <si>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</si>
  <si>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</si>
  <si>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</si>
  <si>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</si>
  <si>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</si>
  <si>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</si>
  <si>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</si>
  <si>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</si>
  <si>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</si>
  <si>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</si>
  <si>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</si>
  <si>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</si>
  <si>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</si>
  <si>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</si>
  <si>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</si>
  <si>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</si>
  <si>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</si>
  <si>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</si>
  <si>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</si>
  <si>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</si>
  <si>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32-08020</t>
  </si>
  <si>
    <t>107</t>
  </si>
  <si>
    <t>Næss, Ingvar</t>
  </si>
  <si>
    <t>1592567</t>
  </si>
  <si>
    <t>Bergan, Thorleif</t>
  </si>
  <si>
    <t>BJØNNHJELLEN'S GORM</t>
  </si>
  <si>
    <t>12613/06</t>
  </si>
  <si>
    <t>H</t>
  </si>
  <si>
    <t>3517 Hønefoss</t>
  </si>
  <si>
    <t>Jämthund</t>
  </si>
  <si>
    <t>Sandin Arne Og Liv Rode</t>
  </si>
  <si>
    <t>2743  Harestua</t>
  </si>
  <si>
    <t>121</t>
  </si>
  <si>
    <t>07.35</t>
  </si>
  <si>
    <t>07.55</t>
  </si>
  <si>
    <t>n</t>
  </si>
  <si>
    <t>13.50</t>
  </si>
  <si>
    <t>j</t>
  </si>
  <si>
    <t>Slipper hunden</t>
  </si>
  <si>
    <t>Hører uttak ca. 300 m mot nord-øst, som etter noen min. drar ut.</t>
  </si>
  <si>
    <t>08.10</t>
  </si>
  <si>
    <t>Hører hunden i fast stand mot nord, ca. 1 km. fra oss. Hunden har et særdeles godt mål med ca. 90 boff i min.</t>
  </si>
  <si>
    <t>10.10</t>
  </si>
  <si>
    <t>10.35</t>
  </si>
  <si>
    <t>Dommer er innpå losen og ser et enslig dyr. Hunden utfører et fint losarbeid. Elgen støkkes lett. Vanskelig føre.</t>
  </si>
  <si>
    <t>11.20</t>
  </si>
  <si>
    <t>Er innpå losen igjen. Fører plystrer og hunden kommer. Ut igjen med en gang.</t>
  </si>
  <si>
    <t>11.25</t>
  </si>
  <si>
    <t>12.10</t>
  </si>
  <si>
    <t>Er ved losen. Elgen støkkes kraftig. Hunden så vidt innom, og følger så taus etter.</t>
  </si>
  <si>
    <t>12.30</t>
  </si>
  <si>
    <t>Kommer hunden tilbake til prøvegruppen. Tar hunden i band og vi forflytter oss.</t>
  </si>
  <si>
    <t>12.40</t>
  </si>
  <si>
    <t>Hunden slippes, ut i søk. Hunden har gjennomsnittlige søk på 14 min. fram til</t>
  </si>
  <si>
    <t>Da hunden tas i band og prøven avsluttes</t>
  </si>
  <si>
    <t>Svein Brattås</t>
  </si>
  <si>
    <t>Øystein Lindteigen</t>
  </si>
  <si>
    <t>Thorleif Bergan</t>
  </si>
  <si>
    <t>Fører prøver innkalling som mislykkes. Elgen støkkes. Hund taus etter. Gjentak etter 300 m.</t>
  </si>
  <si>
    <t>Er tett ved losen og ser hunden, samt skimten av elgen i et tett gransnar. Losen støkkes lett. Gjentak etter 400 m.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</si>
</sst>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9">
      <selection activeCell="I25" sqref="I25:AN2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39772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129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133</v>
      </c>
      <c r="F6" s="173"/>
      <c r="G6" s="173"/>
      <c r="H6" s="173"/>
      <c r="I6" s="173"/>
      <c r="J6" s="16" t="s">
        <v>43</v>
      </c>
      <c r="K6" s="174">
        <v>38793</v>
      </c>
      <c r="L6" s="175"/>
      <c r="M6" s="175"/>
      <c r="N6" s="176"/>
      <c r="O6" s="185" t="s">
        <v>44</v>
      </c>
      <c r="P6" s="186"/>
      <c r="Q6" s="172" t="s">
        <v>134</v>
      </c>
      <c r="R6" s="181"/>
      <c r="S6" s="94" t="s">
        <v>20</v>
      </c>
      <c r="T6" s="95"/>
      <c r="U6" s="95"/>
      <c r="V6" s="96"/>
      <c r="W6" s="166" t="s">
        <v>135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124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136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137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/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138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/>
      <c r="I11" s="95" t="s">
        <v>4</v>
      </c>
      <c r="J11" s="95"/>
      <c r="K11" s="96"/>
      <c r="L11" s="15"/>
      <c r="M11" s="95" t="s">
        <v>8</v>
      </c>
      <c r="N11" s="95"/>
      <c r="O11" s="96"/>
      <c r="P11" s="15" t="s">
        <v>33</v>
      </c>
      <c r="Q11" s="123" t="s">
        <v>121</v>
      </c>
      <c r="R11" s="98"/>
      <c r="S11" s="99"/>
      <c r="T11" s="220" t="s">
        <v>140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 t="s">
        <v>33</v>
      </c>
      <c r="I12" s="95" t="s">
        <v>5</v>
      </c>
      <c r="J12" s="95"/>
      <c r="K12" s="96"/>
      <c r="L12" s="15" t="s">
        <v>33</v>
      </c>
      <c r="M12" s="95" t="s">
        <v>5</v>
      </c>
      <c r="N12" s="95"/>
      <c r="O12" s="96"/>
      <c r="P12" s="15"/>
      <c r="Q12" s="123" t="s">
        <v>17</v>
      </c>
      <c r="R12" s="98"/>
      <c r="S12" s="99"/>
      <c r="T12" s="42">
        <v>6</v>
      </c>
      <c r="U12" s="20" t="s">
        <v>48</v>
      </c>
      <c r="V12" s="40">
        <v>5</v>
      </c>
      <c r="W12" s="125" t="s">
        <v>27</v>
      </c>
      <c r="X12" s="126"/>
      <c r="Y12" s="95" t="s">
        <v>12</v>
      </c>
      <c r="Z12" s="95"/>
      <c r="AA12" s="96"/>
      <c r="AB12" s="18"/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/>
      <c r="M13" s="95" t="s">
        <v>9</v>
      </c>
      <c r="N13" s="100"/>
      <c r="O13" s="96"/>
      <c r="P13" s="15"/>
      <c r="Q13" s="123" t="s">
        <v>63</v>
      </c>
      <c r="R13" s="98"/>
      <c r="S13" s="124"/>
      <c r="T13" s="121">
        <f>AK43</f>
        <v>15.8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/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1</v>
      </c>
      <c r="I14" s="196" t="s">
        <v>76</v>
      </c>
      <c r="J14" s="197"/>
      <c r="K14" s="197"/>
      <c r="L14" s="197"/>
      <c r="M14" s="198"/>
      <c r="N14" s="91">
        <v>300</v>
      </c>
      <c r="O14" s="92"/>
      <c r="P14" s="21" t="s">
        <v>49</v>
      </c>
      <c r="Q14" s="199" t="s">
        <v>50</v>
      </c>
      <c r="R14" s="200"/>
      <c r="S14" s="200"/>
      <c r="T14" s="201"/>
      <c r="U14" s="118" t="s">
        <v>141</v>
      </c>
      <c r="V14" s="119"/>
      <c r="W14" s="119"/>
      <c r="X14" s="120"/>
      <c r="Y14" s="95" t="s">
        <v>14</v>
      </c>
      <c r="Z14" s="95"/>
      <c r="AA14" s="96"/>
      <c r="AB14" s="18"/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/>
      <c r="I15" s="106" t="s">
        <v>28</v>
      </c>
      <c r="J15" s="107"/>
      <c r="K15" s="108"/>
      <c r="L15" s="91">
        <v>90</v>
      </c>
      <c r="M15" s="92"/>
      <c r="N15" s="93"/>
      <c r="O15" s="19" t="s">
        <v>65</v>
      </c>
      <c r="P15" s="44"/>
      <c r="Q15" s="43">
        <v>235</v>
      </c>
      <c r="R15" s="14" t="s">
        <v>27</v>
      </c>
      <c r="S15" s="115" t="s">
        <v>64</v>
      </c>
      <c r="T15" s="116"/>
      <c r="U15" s="117"/>
      <c r="V15" s="42">
        <v>145</v>
      </c>
      <c r="W15" s="113" t="s">
        <v>27</v>
      </c>
      <c r="X15" s="114"/>
      <c r="Y15" s="95" t="s">
        <v>15</v>
      </c>
      <c r="Z15" s="95"/>
      <c r="AA15" s="96"/>
      <c r="AB15" s="18">
        <v>1</v>
      </c>
      <c r="AC15" s="95" t="s">
        <v>15</v>
      </c>
      <c r="AD15" s="95"/>
      <c r="AE15" s="95"/>
      <c r="AF15" s="95"/>
      <c r="AG15" s="96"/>
      <c r="AH15" s="18"/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78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142</v>
      </c>
      <c r="R16" s="193" t="s">
        <v>122</v>
      </c>
      <c r="S16" s="194"/>
      <c r="T16" s="194"/>
      <c r="U16" s="195"/>
      <c r="V16" s="72" t="s">
        <v>143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144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140</v>
      </c>
      <c r="C19" s="110"/>
      <c r="D19" s="110"/>
      <c r="E19" s="110"/>
      <c r="F19" s="110"/>
      <c r="G19" s="110"/>
      <c r="H19" s="110"/>
      <c r="I19" s="62" t="s">
        <v>145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141</v>
      </c>
      <c r="C20" s="102"/>
      <c r="D20" s="102"/>
      <c r="E20" s="102"/>
      <c r="F20" s="102"/>
      <c r="G20" s="102"/>
      <c r="H20" s="102"/>
      <c r="I20" s="54" t="s">
        <v>146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147</v>
      </c>
      <c r="C21" s="102"/>
      <c r="D21" s="102"/>
      <c r="E21" s="102"/>
      <c r="F21" s="102"/>
      <c r="G21" s="102"/>
      <c r="H21" s="102"/>
      <c r="I21" s="54" t="s">
        <v>148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149</v>
      </c>
      <c r="C22" s="102"/>
      <c r="D22" s="102"/>
      <c r="E22" s="102"/>
      <c r="F22" s="102"/>
      <c r="G22" s="102"/>
      <c r="H22" s="102"/>
      <c r="I22" s="54" t="s">
        <v>165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 t="s">
        <v>150</v>
      </c>
      <c r="C23" s="102"/>
      <c r="D23" s="102"/>
      <c r="E23" s="102"/>
      <c r="F23" s="102"/>
      <c r="G23" s="102"/>
      <c r="H23" s="102"/>
      <c r="I23" s="54" t="s">
        <v>151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 t="s">
        <v>152</v>
      </c>
      <c r="C24" s="102"/>
      <c r="D24" s="102"/>
      <c r="E24" s="102"/>
      <c r="F24" s="102"/>
      <c r="G24" s="102"/>
      <c r="H24" s="102"/>
      <c r="I24" s="54" t="s">
        <v>153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 t="s">
        <v>154</v>
      </c>
      <c r="C25" s="102"/>
      <c r="D25" s="102"/>
      <c r="E25" s="102"/>
      <c r="F25" s="102"/>
      <c r="G25" s="102"/>
      <c r="H25" s="102"/>
      <c r="I25" s="54" t="s">
        <v>166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 t="s">
        <v>155</v>
      </c>
      <c r="C26" s="102"/>
      <c r="D26" s="102"/>
      <c r="E26" s="102"/>
      <c r="F26" s="102"/>
      <c r="G26" s="102"/>
      <c r="H26" s="102"/>
      <c r="I26" s="54" t="s">
        <v>156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 t="s">
        <v>157</v>
      </c>
      <c r="C27" s="102"/>
      <c r="D27" s="102"/>
      <c r="E27" s="102"/>
      <c r="F27" s="102"/>
      <c r="G27" s="102"/>
      <c r="H27" s="102"/>
      <c r="I27" s="54" t="s">
        <v>158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 t="s">
        <v>159</v>
      </c>
      <c r="C28" s="102"/>
      <c r="D28" s="102"/>
      <c r="E28" s="102"/>
      <c r="F28" s="102"/>
      <c r="G28" s="102"/>
      <c r="H28" s="102"/>
      <c r="I28" s="54" t="s">
        <v>160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 t="s">
        <v>143</v>
      </c>
      <c r="C29" s="102"/>
      <c r="D29" s="102"/>
      <c r="E29" s="102"/>
      <c r="F29" s="102"/>
      <c r="G29" s="102"/>
      <c r="H29" s="102"/>
      <c r="I29" s="54" t="s">
        <v>161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/>
      <c r="C30" s="102"/>
      <c r="D30" s="102"/>
      <c r="E30" s="102"/>
      <c r="F30" s="102"/>
      <c r="G30" s="102"/>
      <c r="H30" s="102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>
        <v>8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16</v>
      </c>
      <c r="T37" s="68"/>
      <c r="U37" s="26"/>
      <c r="V37" s="27">
        <v>1</v>
      </c>
      <c r="W37" s="57">
        <v>20</v>
      </c>
      <c r="X37" s="57"/>
      <c r="Y37" s="57"/>
      <c r="Z37" s="53"/>
      <c r="AA37" s="28">
        <v>8</v>
      </c>
      <c r="AB37" s="57"/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8</v>
      </c>
      <c r="O38" s="52"/>
      <c r="P38" s="25" t="s">
        <v>33</v>
      </c>
      <c r="Q38" s="70">
        <v>1</v>
      </c>
      <c r="R38" s="71"/>
      <c r="S38" s="67">
        <f>INT(N38)*Q38</f>
        <v>8</v>
      </c>
      <c r="T38" s="68"/>
      <c r="U38" s="26"/>
      <c r="V38" s="30">
        <v>2</v>
      </c>
      <c r="W38" s="65">
        <v>7</v>
      </c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6</v>
      </c>
      <c r="O39" s="52"/>
      <c r="P39" s="25" t="s">
        <v>33</v>
      </c>
      <c r="Q39" s="70">
        <v>1.5</v>
      </c>
      <c r="R39" s="71"/>
      <c r="S39" s="67">
        <f>INT(N39)*Q39</f>
        <v>9</v>
      </c>
      <c r="T39" s="68"/>
      <c r="U39" s="26"/>
      <c r="V39" s="30">
        <v>3</v>
      </c>
      <c r="W39" s="65">
        <v>14</v>
      </c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10</v>
      </c>
      <c r="O40" s="258"/>
      <c r="P40" s="25" t="s">
        <v>33</v>
      </c>
      <c r="Q40" s="70">
        <v>1</v>
      </c>
      <c r="R40" s="71"/>
      <c r="S40" s="67">
        <f>INT(N40)*Q40</f>
        <v>10</v>
      </c>
      <c r="T40" s="68"/>
      <c r="U40" s="26"/>
      <c r="V40" s="30">
        <v>4</v>
      </c>
      <c r="W40" s="65">
        <v>18</v>
      </c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5</v>
      </c>
      <c r="O41" s="93"/>
      <c r="P41" s="25" t="s">
        <v>33</v>
      </c>
      <c r="Q41" s="70">
        <v>1.5</v>
      </c>
      <c r="R41" s="71"/>
      <c r="S41" s="67">
        <f>INT(N41)*Q41</f>
        <v>7.5</v>
      </c>
      <c r="T41" s="68"/>
      <c r="U41" s="26"/>
      <c r="V41" s="30">
        <v>5</v>
      </c>
      <c r="W41" s="65">
        <v>20</v>
      </c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10</v>
      </c>
      <c r="O42" s="255"/>
      <c r="P42" s="252" t="s">
        <v>33</v>
      </c>
      <c r="Q42" s="78">
        <v>1</v>
      </c>
      <c r="R42" s="79"/>
      <c r="S42" s="74">
        <f>INT(N42)*Q42</f>
        <v>10</v>
      </c>
      <c r="T42" s="75"/>
      <c r="U42" s="26"/>
      <c r="V42" s="30">
        <v>6</v>
      </c>
      <c r="W42" s="65"/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/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15.8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9</v>
      </c>
      <c r="O44" s="52"/>
      <c r="P44" s="25" t="s">
        <v>33</v>
      </c>
      <c r="Q44" s="70">
        <v>0.5</v>
      </c>
      <c r="R44" s="71"/>
      <c r="S44" s="67">
        <f>INT(N44)*Q44</f>
        <v>4.5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10</v>
      </c>
      <c r="O45" s="52"/>
      <c r="P45" s="25" t="s">
        <v>33</v>
      </c>
      <c r="Q45" s="70">
        <v>0.5</v>
      </c>
      <c r="R45" s="71"/>
      <c r="S45" s="67">
        <f>INT(N45)*Q45</f>
        <v>5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/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7</v>
      </c>
      <c r="O46" s="52"/>
      <c r="P46" s="25" t="s">
        <v>33</v>
      </c>
      <c r="Q46" s="70">
        <v>0.5</v>
      </c>
      <c r="R46" s="71"/>
      <c r="S46" s="67">
        <f>INT(N46)*Q46</f>
        <v>3.5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9</v>
      </c>
      <c r="O47" s="52"/>
      <c r="P47" s="25" t="s">
        <v>33</v>
      </c>
      <c r="Q47" s="70">
        <v>0.5</v>
      </c>
      <c r="R47" s="71"/>
      <c r="S47" s="67">
        <f>INT(N47)*Q47</f>
        <v>4.5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0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78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>
        <v>1</v>
      </c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162</v>
      </c>
      <c r="C51" s="260"/>
      <c r="D51" s="260"/>
      <c r="E51" s="260"/>
      <c r="F51" s="260"/>
      <c r="G51" s="260"/>
      <c r="H51" s="260"/>
      <c r="I51" s="260"/>
      <c r="J51" s="278"/>
      <c r="K51" s="259" t="s">
        <v>163</v>
      </c>
      <c r="L51" s="260"/>
      <c r="M51" s="260"/>
      <c r="N51" s="260"/>
      <c r="O51" s="260"/>
      <c r="P51" s="260"/>
      <c r="Q51" s="260"/>
      <c r="R51" s="260"/>
      <c r="S51" s="261" t="s">
        <v>164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32-08020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39772</v>
      </c>
      <c r="C55" s="10"/>
    </row>
    <row r="56" spans="1:40" ht="15">
      <c r="A56" s="10" t="s">
        <v>82</v>
      </c>
      <c r="B56" s="11" t="str">
        <f>AI2</f>
        <v>107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1592567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12613/06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13.50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07.35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2005-09-14T11:44:35Z</cp:lastPrinted>
  <dcterms:created xsi:type="dcterms:W3CDTF">2004-06-29T19:35:53Z</dcterms:created>
  <dcterms:modified xsi:type="dcterms:W3CDTF">2009-01-13T06:10:01Z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