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<sst xmlns="http://schemas.openxmlformats.org/spreadsheetml/2006/main" count="202" uniqueCount="166">
  <si>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</si>
  <si>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</si>
  <si>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</si>
  <si>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</si>
  <si>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</si>
  <si>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</si>
  <si>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</si>
  <si>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</si>
  <si>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</si>
  <si>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</si>
  <si>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</si>
  <si>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</si>
  <si>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</si>
  <si>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</si>
  <si>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</si>
  <si>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</si>
  <si>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</si>
  <si>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</si>
  <si>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</si>
  <si>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</si>
  <si>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</si>
  <si>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</si>
  <si>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</si>
  <si>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</si>
  <si>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</si>
  <si>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</si>
  <si>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</si>
  <si>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</si>
  <si>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</si>
  <si>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</si>
  <si>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</si>
  <si>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</si>
  <si>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</si>
  <si>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</si>
  <si>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</si>
  <si>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</si>
  <si>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</si>
  <si>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</si>
  <si>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</si>
  <si>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</si>
  <si>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</si>
  <si>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</si>
  <si>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</si>
  <si>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</si>
  <si>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</si>
  <si>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</si>
  <si>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</si>
  <si>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</si>
  <si>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</si>
  <si>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</si>
  <si>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</si>
  <si>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</si>
  <si>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</si>
  <si>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</si>
  <si>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</si>
  <si>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</si>
  <si>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</si>
  <si>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</si>
  <si>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</si>
  <si>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</si>
  <si>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</si>
  <si>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</si>
  <si>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</si>
  <si>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</si>
  <si>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</si>
  <si>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</si>
  <si>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</si>
  <si>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</si>
  <si>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</si>
  <si>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</si>
  <si>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</si>
  <si>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</si>
  <si>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</si>
  <si>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</si>
  <si>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</si>
  <si>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</si>
  <si>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</si>
  <si>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</si>
  <si>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</si>
  <si>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</si>
  <si>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</si>
  <si>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</si>
  <si>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</si>
  <si>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</si>
  <si>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</si>
  <si>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</si>
  <si>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</si>
  <si>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</si>
  <si>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</si>
  <si>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</si>
  <si>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</si>
  <si>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</si>
  <si>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</si>
  <si>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</si>
  <si>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</si>
  <si>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</si>
  <si>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</si>
  <si>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</si>
  <si>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</si>
  <si>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</si>
  <si>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</si>
  <si>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</si>
  <si>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</si>
  <si>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</si>
  <si>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</si>
  <si>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</si>
  <si>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</si>
  <si>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</si>
  <si>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</si>
  <si>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</si>
  <si>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</si>
  <si>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</si>
  <si>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</si>
  <si>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</si>
  <si>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</si>
  <si>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</si>
  <si>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</si>
  <si>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</si>
  <si>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</si>
  <si>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</si>
  <si>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</si>
  <si>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</si>
  <si>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</si>
  <si>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</si>
  <si>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</si>
  <si>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</si>
  <si>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</si>
  <si>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32-08020</t>
  </si>
  <si>
    <t>134</t>
  </si>
  <si>
    <t>Lian, Håkon</t>
  </si>
  <si>
    <t>1886696</t>
  </si>
  <si>
    <t>Myhre, Alf Roar</t>
  </si>
  <si>
    <t>RUDSÅSEN'S KAZAN</t>
  </si>
  <si>
    <t>Håkon Lian / Rolf Helge Lian</t>
  </si>
  <si>
    <t>12140/06</t>
  </si>
  <si>
    <t>H</t>
  </si>
  <si>
    <t>3630 Rødberg</t>
  </si>
  <si>
    <t>578077000023279</t>
  </si>
  <si>
    <t>Norsk Elghund Grå</t>
  </si>
  <si>
    <t>Fekjan Kåre/ Bergan Bjørn Olav</t>
  </si>
  <si>
    <t>3612  Kongsberg</t>
  </si>
  <si>
    <t>145</t>
  </si>
  <si>
    <t>X</t>
  </si>
  <si>
    <t>08.00</t>
  </si>
  <si>
    <t>n</t>
  </si>
  <si>
    <t>j</t>
  </si>
  <si>
    <t>11.05</t>
  </si>
  <si>
    <t>14.55</t>
  </si>
  <si>
    <t>10.30</t>
  </si>
  <si>
    <t>Ser vi at han har fulgt etter en enslig elg, og</t>
  </si>
  <si>
    <t>Lokaliserer vi los ca. 2 km. unna. Kazan har 60-70 boff pr. min., uten nevneverdige pauser. Meget godt hørbart mål</t>
  </si>
  <si>
    <t>12.50</t>
  </si>
  <si>
    <t>Stiller dommer forsiktig innpå los og konstaterer at losdyret er ei lita ku (kvige).</t>
  </si>
  <si>
    <t>13.00</t>
  </si>
  <si>
    <t>Fører prøver innkalling. Hunden kommer med en gang, og drar straks tilbake og gjenopptar losen.</t>
  </si>
  <si>
    <t>13.10</t>
  </si>
  <si>
    <t>Vi støkker forsiktig. Kazan drar helt taus etter.</t>
  </si>
  <si>
    <t>13.15</t>
  </si>
  <si>
    <t>Gjentak etter 200 m., som blir stående.</t>
  </si>
  <si>
    <t>13.50</t>
  </si>
  <si>
    <t xml:space="preserve">Vi støkker igjen. Elgen får vær av oss, og drar hardt ut med hunden taus etter. Vi følger etter på sporet, </t>
  </si>
  <si>
    <t>Møter hunden. Vi kobler og avslutter prøven.</t>
  </si>
  <si>
    <t>Svein Brattås</t>
  </si>
  <si>
    <t>Øystein Lindteigen</t>
  </si>
  <si>
    <t>Alf Roar Myhre</t>
  </si>
  <si>
    <t>Slipper Kazan som straks drar ut i søk. Vi forflytter oss med Kazan i meget gode søk fram til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</si>
</sst>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">
      <selection activeCell="W38" sqref="W38:Z3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39787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133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134</v>
      </c>
      <c r="F6" s="173"/>
      <c r="G6" s="173"/>
      <c r="H6" s="173"/>
      <c r="I6" s="173"/>
      <c r="J6" s="16" t="s">
        <v>43</v>
      </c>
      <c r="K6" s="174">
        <v>38847</v>
      </c>
      <c r="L6" s="175"/>
      <c r="M6" s="175"/>
      <c r="N6" s="176"/>
      <c r="O6" s="185" t="s">
        <v>44</v>
      </c>
      <c r="P6" s="186"/>
      <c r="Q6" s="172" t="s">
        <v>135</v>
      </c>
      <c r="R6" s="181"/>
      <c r="S6" s="94" t="s">
        <v>20</v>
      </c>
      <c r="T6" s="95"/>
      <c r="U6" s="95"/>
      <c r="V6" s="96"/>
      <c r="W6" s="166" t="s">
        <v>136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137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138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139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/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140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/>
      <c r="I11" s="95" t="s">
        <v>4</v>
      </c>
      <c r="J11" s="95"/>
      <c r="K11" s="96"/>
      <c r="L11" s="15"/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143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/>
      <c r="I12" s="95" t="s">
        <v>5</v>
      </c>
      <c r="J12" s="95"/>
      <c r="K12" s="96"/>
      <c r="L12" s="15"/>
      <c r="M12" s="95" t="s">
        <v>5</v>
      </c>
      <c r="N12" s="95"/>
      <c r="O12" s="96"/>
      <c r="P12" s="15"/>
      <c r="Q12" s="123" t="s">
        <v>17</v>
      </c>
      <c r="R12" s="98"/>
      <c r="S12" s="99"/>
      <c r="T12" s="42">
        <v>6</v>
      </c>
      <c r="U12" s="20" t="s">
        <v>48</v>
      </c>
      <c r="V12" s="40">
        <v>55</v>
      </c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 t="s">
        <v>142</v>
      </c>
      <c r="I13" s="95" t="s">
        <v>6</v>
      </c>
      <c r="J13" s="95"/>
      <c r="K13" s="223"/>
      <c r="L13" s="15" t="s">
        <v>142</v>
      </c>
      <c r="M13" s="95" t="s">
        <v>9</v>
      </c>
      <c r="N13" s="100"/>
      <c r="O13" s="96"/>
      <c r="P13" s="15" t="s">
        <v>142</v>
      </c>
      <c r="Q13" s="123" t="s">
        <v>63</v>
      </c>
      <c r="R13" s="98"/>
      <c r="S13" s="124"/>
      <c r="T13" s="121">
        <f>AK43</f>
        <v>21.25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1</v>
      </c>
      <c r="I14" s="196" t="s">
        <v>76</v>
      </c>
      <c r="J14" s="197"/>
      <c r="K14" s="197"/>
      <c r="L14" s="197"/>
      <c r="M14" s="198"/>
      <c r="N14" s="91">
        <v>2000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146</v>
      </c>
      <c r="V14" s="119"/>
      <c r="W14" s="119"/>
      <c r="X14" s="120"/>
      <c r="Y14" s="95" t="s">
        <v>14</v>
      </c>
      <c r="Z14" s="95"/>
      <c r="AA14" s="96"/>
      <c r="AB14" s="18">
        <v>1</v>
      </c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>
        <v>65</v>
      </c>
      <c r="M15" s="92"/>
      <c r="N15" s="93"/>
      <c r="O15" s="19" t="s">
        <v>65</v>
      </c>
      <c r="P15" s="44"/>
      <c r="Q15" s="43">
        <v>160</v>
      </c>
      <c r="R15" s="14" t="s">
        <v>27</v>
      </c>
      <c r="S15" s="115" t="s">
        <v>64</v>
      </c>
      <c r="T15" s="116"/>
      <c r="U15" s="117"/>
      <c r="V15" s="42">
        <v>125</v>
      </c>
      <c r="W15" s="113" t="s">
        <v>27</v>
      </c>
      <c r="X15" s="114"/>
      <c r="Y15" s="95" t="s">
        <v>15</v>
      </c>
      <c r="Z15" s="95"/>
      <c r="AA15" s="96"/>
      <c r="AB15" s="18"/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87.5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144</v>
      </c>
      <c r="R16" s="193" t="s">
        <v>122</v>
      </c>
      <c r="S16" s="194"/>
      <c r="T16" s="194"/>
      <c r="U16" s="195"/>
      <c r="V16" s="72" t="s">
        <v>147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145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143</v>
      </c>
      <c r="C19" s="110"/>
      <c r="D19" s="110"/>
      <c r="E19" s="110"/>
      <c r="F19" s="110"/>
      <c r="G19" s="110"/>
      <c r="H19" s="110"/>
      <c r="I19" s="62" t="s">
        <v>165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148</v>
      </c>
      <c r="C20" s="102"/>
      <c r="D20" s="102"/>
      <c r="E20" s="102"/>
      <c r="F20" s="102"/>
      <c r="G20" s="102"/>
      <c r="H20" s="102"/>
      <c r="I20" s="54" t="s">
        <v>149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146</v>
      </c>
      <c r="C21" s="102"/>
      <c r="D21" s="102"/>
      <c r="E21" s="102"/>
      <c r="F21" s="102"/>
      <c r="G21" s="102"/>
      <c r="H21" s="102"/>
      <c r="I21" s="54" t="s">
        <v>150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151</v>
      </c>
      <c r="C22" s="102"/>
      <c r="D22" s="102"/>
      <c r="E22" s="102"/>
      <c r="F22" s="102"/>
      <c r="G22" s="102"/>
      <c r="H22" s="102"/>
      <c r="I22" s="54" t="s">
        <v>152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153</v>
      </c>
      <c r="C23" s="102"/>
      <c r="D23" s="102"/>
      <c r="E23" s="102"/>
      <c r="F23" s="102"/>
      <c r="G23" s="102"/>
      <c r="H23" s="102"/>
      <c r="I23" s="54" t="s">
        <v>154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155</v>
      </c>
      <c r="C24" s="102"/>
      <c r="D24" s="102"/>
      <c r="E24" s="102"/>
      <c r="F24" s="102"/>
      <c r="G24" s="102"/>
      <c r="H24" s="102"/>
      <c r="I24" s="54" t="s">
        <v>156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157</v>
      </c>
      <c r="C25" s="102"/>
      <c r="D25" s="102"/>
      <c r="E25" s="102"/>
      <c r="F25" s="102"/>
      <c r="G25" s="102"/>
      <c r="H25" s="102"/>
      <c r="I25" s="54" t="s">
        <v>158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159</v>
      </c>
      <c r="C26" s="102"/>
      <c r="D26" s="102"/>
      <c r="E26" s="102"/>
      <c r="F26" s="102"/>
      <c r="G26" s="102"/>
      <c r="H26" s="102"/>
      <c r="I26" s="54" t="s">
        <v>160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147</v>
      </c>
      <c r="C27" s="102"/>
      <c r="D27" s="102"/>
      <c r="E27" s="102"/>
      <c r="F27" s="102"/>
      <c r="G27" s="102"/>
      <c r="H27" s="102"/>
      <c r="I27" s="54" t="s">
        <v>161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/>
      <c r="C28" s="102"/>
      <c r="D28" s="102"/>
      <c r="E28" s="102"/>
      <c r="F28" s="102"/>
      <c r="G28" s="102"/>
      <c r="H28" s="102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9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18</v>
      </c>
      <c r="T37" s="68"/>
      <c r="U37" s="26"/>
      <c r="V37" s="27">
        <v>1</v>
      </c>
      <c r="W37" s="57">
        <v>35</v>
      </c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8</v>
      </c>
      <c r="O38" s="52"/>
      <c r="P38" s="25" t="s">
        <v>33</v>
      </c>
      <c r="Q38" s="70">
        <v>1</v>
      </c>
      <c r="R38" s="71"/>
      <c r="S38" s="67">
        <f>INT(N38)*Q38</f>
        <v>8</v>
      </c>
      <c r="T38" s="68"/>
      <c r="U38" s="26"/>
      <c r="V38" s="30">
        <v>2</v>
      </c>
      <c r="W38" s="65">
        <v>15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7</v>
      </c>
      <c r="O39" s="52"/>
      <c r="P39" s="25" t="s">
        <v>33</v>
      </c>
      <c r="Q39" s="70">
        <v>1.5</v>
      </c>
      <c r="R39" s="71"/>
      <c r="S39" s="67">
        <f>INT(N39)*Q39</f>
        <v>10.5</v>
      </c>
      <c r="T39" s="68"/>
      <c r="U39" s="26"/>
      <c r="V39" s="30">
        <v>3</v>
      </c>
      <c r="W39" s="65">
        <v>20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9</v>
      </c>
      <c r="O40" s="258"/>
      <c r="P40" s="25" t="s">
        <v>33</v>
      </c>
      <c r="Q40" s="70">
        <v>1</v>
      </c>
      <c r="R40" s="71"/>
      <c r="S40" s="67">
        <f>INT(N40)*Q40</f>
        <v>9</v>
      </c>
      <c r="T40" s="68"/>
      <c r="U40" s="26"/>
      <c r="V40" s="30">
        <v>4</v>
      </c>
      <c r="W40" s="65">
        <v>15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10</v>
      </c>
      <c r="O41" s="93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/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9</v>
      </c>
      <c r="O42" s="255"/>
      <c r="P42" s="252" t="s">
        <v>33</v>
      </c>
      <c r="Q42" s="78">
        <v>1</v>
      </c>
      <c r="R42" s="79"/>
      <c r="S42" s="74">
        <f>INT(N42)*Q42</f>
        <v>9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/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21.25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8</v>
      </c>
      <c r="O44" s="52"/>
      <c r="P44" s="25" t="s">
        <v>33</v>
      </c>
      <c r="Q44" s="70">
        <v>0.5</v>
      </c>
      <c r="R44" s="71"/>
      <c r="S44" s="67">
        <f>INT(N44)*Q44</f>
        <v>4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9</v>
      </c>
      <c r="O45" s="52"/>
      <c r="P45" s="25" t="s">
        <v>33</v>
      </c>
      <c r="Q45" s="70">
        <v>0.5</v>
      </c>
      <c r="R45" s="71"/>
      <c r="S45" s="67">
        <f>INT(N45)*Q45</f>
        <v>4.5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10</v>
      </c>
      <c r="O46" s="52"/>
      <c r="P46" s="25" t="s">
        <v>33</v>
      </c>
      <c r="Q46" s="70">
        <v>0.5</v>
      </c>
      <c r="R46" s="71"/>
      <c r="S46" s="67">
        <f>INT(N46)*Q46</f>
        <v>5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9</v>
      </c>
      <c r="O47" s="52"/>
      <c r="P47" s="25" t="s">
        <v>33</v>
      </c>
      <c r="Q47" s="70">
        <v>0.5</v>
      </c>
      <c r="R47" s="71"/>
      <c r="S47" s="67">
        <f>INT(N47)*Q47</f>
        <v>4.5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87.5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1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162</v>
      </c>
      <c r="C51" s="260"/>
      <c r="D51" s="260"/>
      <c r="E51" s="260"/>
      <c r="F51" s="260"/>
      <c r="G51" s="260"/>
      <c r="H51" s="260"/>
      <c r="I51" s="260"/>
      <c r="J51" s="278"/>
      <c r="K51" s="259" t="s">
        <v>163</v>
      </c>
      <c r="L51" s="260"/>
      <c r="M51" s="260"/>
      <c r="N51" s="260"/>
      <c r="O51" s="260"/>
      <c r="P51" s="260"/>
      <c r="Q51" s="260"/>
      <c r="R51" s="260"/>
      <c r="S51" s="261" t="s">
        <v>164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32-08020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39787</v>
      </c>
      <c r="C55" s="10"/>
    </row>
    <row r="56" spans="1:40" ht="15">
      <c r="A56" s="10" t="s">
        <v>82</v>
      </c>
      <c r="B56" s="11" t="str">
        <f>AI2</f>
        <v>134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1886696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12140/06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 t="str">
        <f>H13</f>
        <v>X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 t="str">
        <f>L13</f>
        <v>X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14.55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08.00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2005-09-14T11:44:35Z</cp:lastPrinted>
  <dcterms:created xsi:type="dcterms:W3CDTF">2004-06-29T19:35:53Z</dcterms:created>
  <dcterms:modified xsi:type="dcterms:W3CDTF">2009-01-13T06:51:48Z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