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<sst xmlns="http://schemas.openxmlformats.org/spreadsheetml/2006/main" count="210" uniqueCount="171">
  <si>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</si>
  <si>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</si>
  <si>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</si>
  <si>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</si>
  <si>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</si>
  <si>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</si>
  <si>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</si>
  <si>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</si>
  <si>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</si>
  <si>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</si>
  <si>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</si>
  <si>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</si>
  <si>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</si>
  <si>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</si>
  <si>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</si>
  <si>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</si>
  <si>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</si>
  <si>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</si>
  <si>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</si>
  <si>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</si>
  <si>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</si>
  <si>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</si>
  <si>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</si>
  <si>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</si>
  <si>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</si>
  <si>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</si>
  <si>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</si>
  <si>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</si>
  <si>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</si>
  <si>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</si>
  <si>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</si>
  <si>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</si>
  <si>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</si>
  <si>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</si>
  <si>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</si>
  <si>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</si>
  <si>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</si>
  <si>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</si>
  <si>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</si>
  <si>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</si>
  <si>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</si>
  <si>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</si>
  <si>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</si>
  <si>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</si>
  <si>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</si>
  <si>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</si>
  <si>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</si>
  <si>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</si>
  <si>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</si>
  <si>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</si>
  <si>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</si>
  <si>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</si>
  <si>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</si>
  <si>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</si>
  <si>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</si>
  <si>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</si>
  <si>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</si>
  <si>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</si>
  <si>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</si>
  <si>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</si>
  <si>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</si>
  <si>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</si>
  <si>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</si>
  <si>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</si>
  <si>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</si>
  <si>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</si>
  <si>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</si>
  <si>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</si>
  <si>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</si>
  <si>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</si>
  <si>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</si>
  <si>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</si>
  <si>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</si>
  <si>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</si>
  <si>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</si>
  <si>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</si>
  <si>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</si>
  <si>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</si>
  <si>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</si>
  <si>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</si>
  <si>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</si>
  <si>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</si>
  <si>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</si>
  <si>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</si>
  <si>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</si>
  <si>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</si>
  <si>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</si>
  <si>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</si>
  <si>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</si>
  <si>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</si>
  <si>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</si>
  <si>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</si>
  <si>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</si>
  <si>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</si>
  <si>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</si>
  <si>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</si>
  <si>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</si>
  <si>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</si>
  <si>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</si>
  <si>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</si>
  <si>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</si>
  <si>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</si>
  <si>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</si>
  <si>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</si>
  <si>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</si>
  <si>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</si>
  <si>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</si>
  <si>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</si>
  <si>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</si>
  <si>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</si>
  <si>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</si>
  <si>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</si>
  <si>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</si>
  <si>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</si>
  <si>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</si>
  <si>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</si>
  <si>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</si>
  <si>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</si>
  <si>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</si>
  <si>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</si>
  <si>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</si>
  <si>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</si>
  <si>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</si>
  <si>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</si>
  <si>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</si>
  <si>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</si>
  <si>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</si>
  <si>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36-08012</t>
  </si>
  <si>
    <t>104</t>
  </si>
  <si>
    <t>Ottosen, Jonas</t>
  </si>
  <si>
    <t>1309038</t>
  </si>
  <si>
    <t>Frøislie, Christian</t>
  </si>
  <si>
    <t>HENRY-GUBBE</t>
  </si>
  <si>
    <t>20947/03</t>
  </si>
  <si>
    <t>H</t>
  </si>
  <si>
    <t>3534 Sokna</t>
  </si>
  <si>
    <t>578098101052421</t>
  </si>
  <si>
    <t>Jämthund</t>
  </si>
  <si>
    <t>Kulstadvik, Odd</t>
  </si>
  <si>
    <t>9845  Tana</t>
  </si>
  <si>
    <t>121</t>
  </si>
  <si>
    <t>08.15</t>
  </si>
  <si>
    <t>08.55</t>
  </si>
  <si>
    <t>n</t>
  </si>
  <si>
    <t>14.30</t>
  </si>
  <si>
    <t>j</t>
  </si>
  <si>
    <t>Slipper hunden som drar ut i søk. Søksturer fra 15 til 25 min. fram til</t>
  </si>
  <si>
    <t>Uttak 1200 m fra prøvegruppen. Det blir stille. Går etter for å finne losen pga vind.</t>
  </si>
  <si>
    <t>09.20</t>
  </si>
  <si>
    <t>Hører hunden i fast stand. Lostakt snitt 62 /min. Særdeles godt mål. Noe reprisetonet.</t>
  </si>
  <si>
    <t>10.50</t>
  </si>
  <si>
    <t>Går på losen.Ser spor etter flere elger.</t>
  </si>
  <si>
    <t>11.20</t>
  </si>
  <si>
    <t>Er 100 m fra losen. Støkker pga knasføre og skiftende vind. Hunden taus etter.Får ikke prøvd innkalling.</t>
  </si>
  <si>
    <t>12.00</t>
  </si>
  <si>
    <t>Hunden slipper elgen etter 4 km.</t>
  </si>
  <si>
    <t>12.30</t>
  </si>
  <si>
    <t>Hunden kommer etter på spora våre.</t>
  </si>
  <si>
    <t>12.55</t>
  </si>
  <si>
    <t>Uttak 500 m fra prøvegruppen,som trekker unna.</t>
  </si>
  <si>
    <t>13.15</t>
  </si>
  <si>
    <t>Det blir stille.</t>
  </si>
  <si>
    <t>13.40</t>
  </si>
  <si>
    <t>fra 5 til 15 min fram til</t>
  </si>
  <si>
    <t>Avslutter prøven med hunden i bånd.</t>
  </si>
  <si>
    <t>Moment 3: Trekkes 1 p pga. elg ikke sto på uttaksplassen.</t>
  </si>
  <si>
    <t>Moment 4: Elgkontakt uteble pga vanskelig føre og vind.</t>
  </si>
  <si>
    <t>Martin Simarud</t>
  </si>
  <si>
    <t>Christian Frøyslie</t>
  </si>
  <si>
    <t>Ser hunden på ei stor flate 300 m. unna. Eier plystrer inn hunden som kommer med en gang. Går mot nord med søk</t>
  </si>
  <si>
    <t>Kjell Ølstadløkken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</si>
</sst>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3">
      <selection activeCell="AB45" sqref="AB45:AD4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39774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129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133</v>
      </c>
      <c r="F6" s="173"/>
      <c r="G6" s="173"/>
      <c r="H6" s="173"/>
      <c r="I6" s="173"/>
      <c r="J6" s="16" t="s">
        <v>43</v>
      </c>
      <c r="K6" s="174">
        <v>37877</v>
      </c>
      <c r="L6" s="175"/>
      <c r="M6" s="175"/>
      <c r="N6" s="176"/>
      <c r="O6" s="185" t="s">
        <v>44</v>
      </c>
      <c r="P6" s="186"/>
      <c r="Q6" s="172" t="s">
        <v>134</v>
      </c>
      <c r="R6" s="181"/>
      <c r="S6" s="94" t="s">
        <v>20</v>
      </c>
      <c r="T6" s="95"/>
      <c r="U6" s="95"/>
      <c r="V6" s="96"/>
      <c r="W6" s="166" t="s">
        <v>135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136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137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138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>
        <v>38221</v>
      </c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139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/>
      <c r="I11" s="95" t="s">
        <v>4</v>
      </c>
      <c r="J11" s="95"/>
      <c r="K11" s="96"/>
      <c r="L11" s="15"/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141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 t="s">
        <v>33</v>
      </c>
      <c r="I12" s="95" t="s">
        <v>5</v>
      </c>
      <c r="J12" s="95"/>
      <c r="K12" s="96"/>
      <c r="L12" s="15" t="s">
        <v>33</v>
      </c>
      <c r="M12" s="95" t="s">
        <v>5</v>
      </c>
      <c r="N12" s="95"/>
      <c r="O12" s="96"/>
      <c r="P12" s="15" t="s">
        <v>33</v>
      </c>
      <c r="Q12" s="123" t="s">
        <v>17</v>
      </c>
      <c r="R12" s="98"/>
      <c r="S12" s="99"/>
      <c r="T12" s="42">
        <v>6</v>
      </c>
      <c r="U12" s="20" t="s">
        <v>48</v>
      </c>
      <c r="V12" s="40">
        <v>15</v>
      </c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/>
      <c r="Q13" s="123" t="s">
        <v>63</v>
      </c>
      <c r="R13" s="98"/>
      <c r="S13" s="124"/>
      <c r="T13" s="121">
        <f>AK43</f>
        <v>13.571428571428571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2</v>
      </c>
      <c r="I14" s="196" t="s">
        <v>76</v>
      </c>
      <c r="J14" s="197"/>
      <c r="K14" s="197"/>
      <c r="L14" s="197"/>
      <c r="M14" s="198"/>
      <c r="N14" s="91">
        <v>1200</v>
      </c>
      <c r="O14" s="92"/>
      <c r="P14" s="21" t="s">
        <v>49</v>
      </c>
      <c r="Q14" s="199" t="s">
        <v>50</v>
      </c>
      <c r="R14" s="200"/>
      <c r="S14" s="200"/>
      <c r="T14" s="201"/>
      <c r="U14" s="118" t="s">
        <v>142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 t="s">
        <v>143</v>
      </c>
      <c r="I15" s="106" t="s">
        <v>28</v>
      </c>
      <c r="J15" s="107"/>
      <c r="K15" s="108"/>
      <c r="L15" s="91">
        <v>62</v>
      </c>
      <c r="M15" s="92"/>
      <c r="N15" s="93"/>
      <c r="O15" s="19" t="s">
        <v>65</v>
      </c>
      <c r="P15" s="44"/>
      <c r="Q15" s="43">
        <v>140</v>
      </c>
      <c r="R15" s="14" t="s">
        <v>27</v>
      </c>
      <c r="S15" s="115" t="s">
        <v>64</v>
      </c>
      <c r="T15" s="116"/>
      <c r="U15" s="117"/>
      <c r="V15" s="42">
        <v>120</v>
      </c>
      <c r="W15" s="113" t="s">
        <v>27</v>
      </c>
      <c r="X15" s="114"/>
      <c r="Y15" s="95" t="s">
        <v>15</v>
      </c>
      <c r="Z15" s="95"/>
      <c r="AA15" s="96"/>
      <c r="AB15" s="18">
        <v>1</v>
      </c>
      <c r="AC15" s="95" t="s">
        <v>15</v>
      </c>
      <c r="AD15" s="95"/>
      <c r="AE15" s="95"/>
      <c r="AF15" s="95"/>
      <c r="AG15" s="96"/>
      <c r="AH15" s="18">
        <v>1</v>
      </c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73.5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143</v>
      </c>
      <c r="R16" s="193" t="s">
        <v>122</v>
      </c>
      <c r="S16" s="194"/>
      <c r="T16" s="194"/>
      <c r="U16" s="195"/>
      <c r="V16" s="72" t="s">
        <v>144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145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141</v>
      </c>
      <c r="C19" s="110"/>
      <c r="D19" s="110"/>
      <c r="E19" s="110"/>
      <c r="F19" s="110"/>
      <c r="G19" s="110"/>
      <c r="H19" s="110"/>
      <c r="I19" s="62" t="s">
        <v>146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142</v>
      </c>
      <c r="C20" s="102"/>
      <c r="D20" s="102"/>
      <c r="E20" s="102"/>
      <c r="F20" s="102"/>
      <c r="G20" s="102"/>
      <c r="H20" s="102"/>
      <c r="I20" s="54" t="s">
        <v>147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148</v>
      </c>
      <c r="C21" s="102"/>
      <c r="D21" s="102"/>
      <c r="E21" s="102"/>
      <c r="F21" s="102"/>
      <c r="G21" s="102"/>
      <c r="H21" s="102"/>
      <c r="I21" s="54" t="s">
        <v>149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150</v>
      </c>
      <c r="C22" s="102"/>
      <c r="D22" s="102"/>
      <c r="E22" s="102"/>
      <c r="F22" s="102"/>
      <c r="G22" s="102"/>
      <c r="H22" s="102"/>
      <c r="I22" s="54" t="s">
        <v>151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152</v>
      </c>
      <c r="C23" s="102"/>
      <c r="D23" s="102"/>
      <c r="E23" s="102"/>
      <c r="F23" s="102"/>
      <c r="G23" s="102"/>
      <c r="H23" s="102"/>
      <c r="I23" s="54" t="s">
        <v>153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154</v>
      </c>
      <c r="C24" s="102"/>
      <c r="D24" s="102"/>
      <c r="E24" s="102"/>
      <c r="F24" s="102"/>
      <c r="G24" s="102"/>
      <c r="H24" s="102"/>
      <c r="I24" s="54" t="s">
        <v>155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 t="s">
        <v>156</v>
      </c>
      <c r="C25" s="102"/>
      <c r="D25" s="102"/>
      <c r="E25" s="102"/>
      <c r="F25" s="102"/>
      <c r="G25" s="102"/>
      <c r="H25" s="102"/>
      <c r="I25" s="54" t="s">
        <v>157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 t="s">
        <v>158</v>
      </c>
      <c r="C26" s="102"/>
      <c r="D26" s="102"/>
      <c r="E26" s="102"/>
      <c r="F26" s="102"/>
      <c r="G26" s="102"/>
      <c r="H26" s="102"/>
      <c r="I26" s="54" t="s">
        <v>159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 t="s">
        <v>160</v>
      </c>
      <c r="C27" s="102"/>
      <c r="D27" s="102"/>
      <c r="E27" s="102"/>
      <c r="F27" s="102"/>
      <c r="G27" s="102"/>
      <c r="H27" s="102"/>
      <c r="I27" s="54" t="s">
        <v>161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 t="s">
        <v>162</v>
      </c>
      <c r="C28" s="102"/>
      <c r="D28" s="102"/>
      <c r="E28" s="102"/>
      <c r="F28" s="102"/>
      <c r="G28" s="102"/>
      <c r="H28" s="102"/>
      <c r="I28" s="54" t="s">
        <v>169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 t="s">
        <v>163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 t="s">
        <v>144</v>
      </c>
      <c r="C30" s="102"/>
      <c r="D30" s="102"/>
      <c r="E30" s="102"/>
      <c r="F30" s="102"/>
      <c r="G30" s="102"/>
      <c r="H30" s="102"/>
      <c r="I30" s="54" t="s">
        <v>164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 t="s">
        <v>165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 t="s">
        <v>166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7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14</v>
      </c>
      <c r="T37" s="68"/>
      <c r="U37" s="26"/>
      <c r="V37" s="27">
        <v>1</v>
      </c>
      <c r="W37" s="57">
        <v>15</v>
      </c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10</v>
      </c>
      <c r="O38" s="52"/>
      <c r="P38" s="25" t="s">
        <v>33</v>
      </c>
      <c r="Q38" s="70">
        <v>1</v>
      </c>
      <c r="R38" s="71"/>
      <c r="S38" s="67">
        <f>INT(N38)*Q38</f>
        <v>10</v>
      </c>
      <c r="T38" s="68"/>
      <c r="U38" s="26"/>
      <c r="V38" s="30">
        <v>2</v>
      </c>
      <c r="W38" s="65">
        <v>25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6</v>
      </c>
      <c r="O39" s="52"/>
      <c r="P39" s="25" t="s">
        <v>33</v>
      </c>
      <c r="Q39" s="70">
        <v>1.5</v>
      </c>
      <c r="R39" s="71"/>
      <c r="S39" s="67">
        <f>INT(N39)*Q39</f>
        <v>9</v>
      </c>
      <c r="T39" s="68"/>
      <c r="U39" s="26"/>
      <c r="V39" s="30">
        <v>3</v>
      </c>
      <c r="W39" s="65">
        <v>5</v>
      </c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7</v>
      </c>
      <c r="O40" s="258"/>
      <c r="P40" s="25" t="s">
        <v>33</v>
      </c>
      <c r="Q40" s="70">
        <v>1</v>
      </c>
      <c r="R40" s="71"/>
      <c r="S40" s="67">
        <f>INT(N40)*Q40</f>
        <v>7</v>
      </c>
      <c r="T40" s="68"/>
      <c r="U40" s="26"/>
      <c r="V40" s="30">
        <v>4</v>
      </c>
      <c r="W40" s="65">
        <v>25</v>
      </c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10</v>
      </c>
      <c r="O41" s="93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>
        <v>5</v>
      </c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3</v>
      </c>
      <c r="O42" s="255"/>
      <c r="P42" s="252" t="s">
        <v>33</v>
      </c>
      <c r="Q42" s="78">
        <v>1</v>
      </c>
      <c r="R42" s="79"/>
      <c r="S42" s="74">
        <f>INT(N42)*Q42</f>
        <v>3</v>
      </c>
      <c r="T42" s="75"/>
      <c r="U42" s="26"/>
      <c r="V42" s="30">
        <v>6</v>
      </c>
      <c r="W42" s="65">
        <v>5</v>
      </c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>
        <v>15</v>
      </c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13.571428571428571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9</v>
      </c>
      <c r="O44" s="52"/>
      <c r="P44" s="25" t="s">
        <v>33</v>
      </c>
      <c r="Q44" s="70">
        <v>0.5</v>
      </c>
      <c r="R44" s="71"/>
      <c r="S44" s="67">
        <f>INT(N44)*Q44</f>
        <v>4.5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8</v>
      </c>
      <c r="O45" s="52"/>
      <c r="P45" s="25" t="s">
        <v>33</v>
      </c>
      <c r="Q45" s="70">
        <v>0.5</v>
      </c>
      <c r="R45" s="71"/>
      <c r="S45" s="67">
        <f>INT(N45)*Q45</f>
        <v>4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>
        <v>73.5</v>
      </c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10</v>
      </c>
      <c r="O46" s="52"/>
      <c r="P46" s="25" t="s">
        <v>33</v>
      </c>
      <c r="Q46" s="70">
        <v>0.5</v>
      </c>
      <c r="R46" s="71"/>
      <c r="S46" s="67">
        <f>INT(N46)*Q46</f>
        <v>5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4</v>
      </c>
      <c r="O47" s="52"/>
      <c r="P47" s="25" t="s">
        <v>33</v>
      </c>
      <c r="Q47" s="70">
        <v>0.5</v>
      </c>
      <c r="R47" s="71"/>
      <c r="S47" s="67">
        <f>INT(N47)*Q47</f>
        <v>2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73.5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73.5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/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167</v>
      </c>
      <c r="C51" s="260"/>
      <c r="D51" s="260"/>
      <c r="E51" s="260"/>
      <c r="F51" s="260"/>
      <c r="G51" s="260"/>
      <c r="H51" s="260"/>
      <c r="I51" s="260"/>
      <c r="J51" s="278"/>
      <c r="K51" s="259" t="s">
        <v>170</v>
      </c>
      <c r="L51" s="260"/>
      <c r="M51" s="260"/>
      <c r="N51" s="260"/>
      <c r="O51" s="260"/>
      <c r="P51" s="260"/>
      <c r="Q51" s="260"/>
      <c r="R51" s="260"/>
      <c r="S51" s="261" t="s">
        <v>168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36-08012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39774</v>
      </c>
      <c r="C55" s="10"/>
    </row>
    <row r="56" spans="1:40" ht="15">
      <c r="A56" s="10" t="s">
        <v>82</v>
      </c>
      <c r="B56" s="11" t="str">
        <f>AI2</f>
        <v>104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1309038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20947/03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15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10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Martin  Simarud</cp:lastModifiedBy>
  <cp:lastPrinted>2008-11-23T19:06:59Z</cp:lastPrinted>
  <dcterms:created xsi:type="dcterms:W3CDTF">2004-06-29T19:35:53Z</dcterms:created>
  <dcterms:modified xsi:type="dcterms:W3CDTF">2009-01-12T08:36:51Z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AdHocReviewCycle">
    <vt:i4>391820496</vt:i4>
  </property>
  <property fmtid="{D5CDD505-2E9C-101B-9397-08002B2CF9AE}" pid="4" name="_EmailSubje">
    <vt:lpwstr>Jaktprøveresultater Nye hjemmesider</vt:lpwstr>
  </property>
  <property fmtid="{D5CDD505-2E9C-101B-9397-08002B2CF9AE}" pid="5" name="_AuthorEma">
    <vt:lpwstr>m-sima@online.no</vt:lpwstr>
  </property>
  <property fmtid="{D5CDD505-2E9C-101B-9397-08002B2CF9AE}" pid="6" name="_AuthorEmailDisplayNa">
    <vt:lpwstr>Martin Simarud</vt:lpwstr>
  </property>
</Properties>
</file>